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8915" windowHeight="819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7" i="1" l="1"/>
  <c r="I9" i="1"/>
  <c r="I10" i="1"/>
  <c r="I11" i="1"/>
  <c r="I12" i="1"/>
  <c r="I8" i="1"/>
  <c r="I7" i="1"/>
  <c r="H12" i="1"/>
  <c r="H11" i="1"/>
  <c r="H10" i="1"/>
  <c r="H9" i="1"/>
  <c r="H8" i="1"/>
  <c r="H7" i="1"/>
  <c r="G12" i="1"/>
  <c r="G11" i="1"/>
  <c r="G10" i="1"/>
  <c r="G9" i="1"/>
  <c r="G8" i="1"/>
  <c r="G7" i="1"/>
  <c r="E13" i="1"/>
  <c r="F13" i="1"/>
  <c r="F12" i="1"/>
  <c r="F11" i="1"/>
  <c r="F10" i="1"/>
  <c r="F9" i="1"/>
  <c r="F8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<sst xmlns="http://schemas.openxmlformats.org/spreadsheetml/2006/main" count="14" uniqueCount="13">
  <si>
    <t>ni</t>
  </si>
  <si>
    <t>fi</t>
  </si>
  <si>
    <t>%</t>
  </si>
  <si>
    <t>NI</t>
  </si>
  <si>
    <t>FI</t>
  </si>
  <si>
    <t>TOTAL</t>
  </si>
  <si>
    <t>Edades</t>
  </si>
  <si>
    <t>15 años</t>
  </si>
  <si>
    <t>16 años</t>
  </si>
  <si>
    <t>17 años</t>
  </si>
  <si>
    <t>18 años</t>
  </si>
  <si>
    <t>19 años</t>
  </si>
  <si>
    <t>20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</si>
</sst>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00"/>
  </numFmts>
  <fonts count="3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2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72" fontId="0" fillId="0" borderId="10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2" fontId="0" fillId="0" borderId="10" xfId="0" applyNumberFormat="1" applyBorder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Hoja1!$C$7</c:f>
              <c:strCache>
                <c:ptCount val="1"/>
                <c:pt idx="0">
                  <c:v>15 años</c:v>
                </c:pt>
              </c:strCache>
            </c:strRef>
          </c:tx>
          <c:invertIfNegative val="0"/>
          <c:cat>
            <c:strLit>
              <c:ptCount val="1"/>
              <c:pt idx="0">
                <c:v>Tasa de fumadores según edad </c:v>
              </c:pt>
            </c:strLit>
          </c:cat>
          <c:val>
            <c:numLit>
              <c:formatCode>General</c:formatCode>
              <c:ptCount val="1"/>
              <c:pt idx="0">
                <c:v>20</c:v>
              </c:pt>
            </c:numLit>
          </c:val>
        </c:ser>
        <c:ser>
          <c:idx val="1"/>
          <c:order val="1"/>
          <c:tx>
            <c:strRef>
              <c:f>Hoja1!$C$8</c:f>
              <c:strCache>
                <c:ptCount val="1"/>
                <c:pt idx="0">
                  <c:v>16 años</c:v>
                </c:pt>
              </c:strCache>
            </c:strRef>
          </c:tx>
          <c:invertIfNegative val="0"/>
          <c:cat>
            <c:strLit>
              <c:ptCount val="1"/>
              <c:pt idx="0">
                <c:v>Tasa de fumadores según edad </c:v>
              </c:pt>
            </c:strLit>
          </c:cat>
          <c:val>
            <c:numLit>
              <c:formatCode>General</c:formatCode>
              <c:ptCount val="1"/>
              <c:pt idx="0">
                <c:v>20</c:v>
              </c:pt>
            </c:numLit>
          </c:val>
        </c:ser>
        <c:ser>
          <c:idx val="2"/>
          <c:order val="2"/>
          <c:tx>
            <c:strRef>
              <c:f>Hoja1!$C$9</c:f>
              <c:strCache>
                <c:ptCount val="1"/>
                <c:pt idx="0">
                  <c:v>17 años</c:v>
                </c:pt>
              </c:strCache>
            </c:strRef>
          </c:tx>
          <c:invertIfNegative val="0"/>
          <c:cat>
            <c:strLit>
              <c:ptCount val="1"/>
              <c:pt idx="0">
                <c:v>Tasa de fumadores según edad </c:v>
              </c:pt>
            </c:strLit>
          </c:cat>
          <c:val>
            <c:numLit>
              <c:formatCode>General</c:formatCode>
              <c:ptCount val="1"/>
              <c:pt idx="0">
                <c:v>13.33</c:v>
              </c:pt>
            </c:numLit>
          </c:val>
        </c:ser>
        <c:ser>
          <c:idx val="3"/>
          <c:order val="3"/>
          <c:tx>
            <c:strRef>
              <c:f>Hoja1!$C$10</c:f>
              <c:strCache>
                <c:ptCount val="1"/>
                <c:pt idx="0">
                  <c:v>18 años</c:v>
                </c:pt>
              </c:strCache>
            </c:strRef>
          </c:tx>
          <c:invertIfNegative val="0"/>
          <c:cat>
            <c:strLit>
              <c:ptCount val="1"/>
              <c:pt idx="0">
                <c:v>Tasa de fumadores según edad </c:v>
              </c:pt>
            </c:strLit>
          </c:cat>
          <c:val>
            <c:numLit>
              <c:formatCode>General</c:formatCode>
              <c:ptCount val="1"/>
              <c:pt idx="0">
                <c:v>16.670000000000002</c:v>
              </c:pt>
            </c:numLit>
          </c:val>
        </c:ser>
        <c:ser>
          <c:idx val="4"/>
          <c:order val="4"/>
          <c:tx>
            <c:strRef>
              <c:f>Hoja1!$C$11</c:f>
              <c:strCache>
                <c:ptCount val="1"/>
                <c:pt idx="0">
                  <c:v>19 años</c:v>
                </c:pt>
              </c:strCache>
            </c:strRef>
          </c:tx>
          <c:invertIfNegative val="0"/>
          <c:cat>
            <c:strLit>
              <c:ptCount val="1"/>
              <c:pt idx="0">
                <c:v>Tasa de fumadores según edad </c:v>
              </c:pt>
            </c:strLit>
          </c:cat>
          <c:val>
            <c:numLit>
              <c:formatCode>General</c:formatCode>
              <c:ptCount val="1"/>
              <c:pt idx="0">
                <c:v>16.670000000000002</c:v>
              </c:pt>
            </c:numLit>
          </c:val>
        </c:ser>
        <c:ser>
          <c:idx val="5"/>
          <c:order val="5"/>
          <c:tx>
            <c:strRef>
              <c:f>Hoja1!$C$12</c:f>
              <c:strCache>
                <c:ptCount val="1"/>
                <c:pt idx="0">
                  <c:v>20 años</c:v>
                </c:pt>
              </c:strCache>
            </c:strRef>
          </c:tx>
          <c:invertIfNegative val="0"/>
          <c:cat>
            <c:strLit>
              <c:ptCount val="1"/>
              <c:pt idx="0">
                <c:v>Tasa de fumadores según edad </c:v>
              </c:pt>
            </c:strLit>
          </c:cat>
          <c:val>
            <c:numLit>
              <c:formatCode>General</c:formatCode>
              <c:ptCount val="1"/>
              <c:pt idx="0">
                <c:v>13.33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08032"/>
        <c:axId val="31309824"/>
        <c:axId val="0"/>
      </c:bar3DChart>
      <c:catAx>
        <c:axId val="3130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309824"/>
        <c:crosses val="autoZero"/>
        <c:auto val="1"/>
        <c:lblAlgn val="ctr"/>
        <c:lblOffset val="100"/>
        <c:noMultiLvlLbl val="0"/>
      </c:catAx>
      <c:valAx>
        <c:axId val="31309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1308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pattFill prst="pct90">
      <a:fgClr>
        <a:schemeClr val="bg1">
          <a:lumMod val="95000"/>
        </a:schemeClr>
      </a:fgClr>
      <a:bgClr>
        <a:srgbClr val="92D050"/>
      </a:bgClr>
    </a:pattFill>
    <a:scene3d>
      <a:camera prst="orthographicFront"/>
      <a:lightRig rig="threePt" dir="t"/>
    </a:scene3d>
    <a:sp3d prstMaterial="matte"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571500</xdr:colOff>
      <xdr:row>3</xdr:row>
      <xdr:rowOff>152400</xdr:rowOff>
    </xdr:from>
    <xdr:to>
      <xdr:col>14</xdr:col>
      <xdr:colOff>485775</xdr:colOff>
      <xdr:row>16</xdr:row>
      <xdr:rowOff>85725</xdr:rowOff>
    </xdr:to>
    <xdr:graphicFrame macro="">
      <xdr:nvGraphicFramePr>
        <xdr:cNvPr id="2" name="1 Gráfico" descr="Muestra de 30 personas fumadoras a las cuales se les pregunta su edad para marcar una tendencia aproximada de la epoca cumbre en la iniciación del fumador" title="Tasa de fumadores según edad 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200025</xdr:colOff>
      <xdr:row>3</xdr:row>
      <xdr:rowOff>66675</xdr:rowOff>
    </xdr:from>
    <xdr:to>
      <xdr:col>14</xdr:col>
      <xdr:colOff>76200</xdr:colOff>
      <xdr:row>4</xdr:row>
      <xdr:rowOff>161925</xdr:rowOff>
    </xdr:to>
    <xdr:sp macro="" textlink="">
      <xdr:nvSpPr>
        <xdr:cNvPr id="3" name="2 CuadroTexto"/>
        <xdr:cNvSpPr txBox="1"/>
      </xdr:nvSpPr>
      <xdr:spPr>
        <a:xfrm>
          <a:off x="5838825" y="638175"/>
          <a:ext cx="292417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b="1"/>
            <a:t>Tasa de fumadores según edad </a:t>
          </a:r>
        </a:p>
      </xdr:txBody>
    </xdr:sp>
    <xdr:clientData/>
  </xdr:twoCellAnchor>
  <xdr:oneCellAnchor>
    <xdr:from>
      <xdr:col>2</xdr:col>
      <xdr:colOff>224062</xdr:colOff>
      <xdr:row>16</xdr:row>
      <xdr:rowOff>78873</xdr:rowOff>
    </xdr:from>
    <xdr:ext cx="3595343" cy="655949"/>
    <xdr:sp macro="" textlink="">
      <xdr:nvSpPr>
        <xdr:cNvPr id="4" name="3 Rectángulo"/>
        <xdr:cNvSpPr/>
      </xdr:nvSpPr>
      <xdr:spPr>
        <a:xfrm>
          <a:off x="1748062" y="3155448"/>
          <a:ext cx="3595343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r>
            <a:rPr lang="es-ES" sz="1800" b="1" cap="none" spc="0">
              <a:ln>
                <a:prstDash val="solid"/>
              </a:ln>
              <a:gradFill rotWithShape="1">
                <a:gsLst>
                  <a:gs pos="0">
                    <a:schemeClr val="accent4">
                      <a:tint val="70000"/>
                      <a:satMod val="200000"/>
                    </a:schemeClr>
                  </a:gs>
                  <a:gs pos="40000">
                    <a:schemeClr val="accent4">
                      <a:tint val="90000"/>
                      <a:satMod val="130000"/>
                    </a:schemeClr>
                  </a:gs>
                  <a:gs pos="50000">
                    <a:schemeClr val="accent4">
                      <a:tint val="90000"/>
                      <a:satMod val="130000"/>
                    </a:schemeClr>
                  </a:gs>
                  <a:gs pos="68000">
                    <a:schemeClr val="accent4">
                      <a:tint val="90000"/>
                      <a:satMod val="130000"/>
                    </a:schemeClr>
                  </a:gs>
                  <a:gs pos="100000">
                    <a:schemeClr val="accent4">
                      <a:tint val="70000"/>
                      <a:satMod val="200000"/>
                    </a:schemeClr>
                  </a:gs>
                </a:gsLst>
                <a:lin ang="5400000"/>
              </a:gradFill>
              <a:effectLst>
                <a:outerShdw blurRad="88000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</a:rPr>
            <a:t>Jafet Salomón Valencia Ospina 10-1</a:t>
          </a:r>
        </a:p>
        <a:p>
          <a:pPr algn="ctr"/>
          <a:r>
            <a:rPr lang="es-ES" sz="1800" b="1" cap="none" spc="0">
              <a:ln>
                <a:prstDash val="solid"/>
              </a:ln>
              <a:gradFill rotWithShape="1">
                <a:gsLst>
                  <a:gs pos="0">
                    <a:schemeClr val="accent4">
                      <a:tint val="70000"/>
                      <a:satMod val="200000"/>
                    </a:schemeClr>
                  </a:gs>
                  <a:gs pos="40000">
                    <a:schemeClr val="accent4">
                      <a:tint val="90000"/>
                      <a:satMod val="130000"/>
                    </a:schemeClr>
                  </a:gs>
                  <a:gs pos="50000">
                    <a:schemeClr val="accent4">
                      <a:tint val="90000"/>
                      <a:satMod val="130000"/>
                    </a:schemeClr>
                  </a:gs>
                  <a:gs pos="68000">
                    <a:schemeClr val="accent4">
                      <a:tint val="90000"/>
                      <a:satMod val="130000"/>
                    </a:schemeClr>
                  </a:gs>
                  <a:gs pos="100000">
                    <a:schemeClr val="accent4">
                      <a:tint val="70000"/>
                      <a:satMod val="200000"/>
                    </a:schemeClr>
                  </a:gs>
                </a:gsLst>
                <a:lin ang="5400000"/>
              </a:gradFill>
              <a:effectLst>
                <a:outerShdw blurRad="88000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</a:rPr>
            <a:t>15/05/2014</a:t>
          </a:r>
          <a:r>
            <a:rPr lang="es-ES" sz="1800" b="1" cap="none" spc="0" baseline="0">
              <a:ln>
                <a:prstDash val="solid"/>
              </a:ln>
              <a:gradFill rotWithShape="1">
                <a:gsLst>
                  <a:gs pos="0">
                    <a:schemeClr val="accent4">
                      <a:tint val="70000"/>
                      <a:satMod val="200000"/>
                    </a:schemeClr>
                  </a:gs>
                  <a:gs pos="40000">
                    <a:schemeClr val="accent4">
                      <a:tint val="90000"/>
                      <a:satMod val="130000"/>
                    </a:schemeClr>
                  </a:gs>
                  <a:gs pos="50000">
                    <a:schemeClr val="accent4">
                      <a:tint val="90000"/>
                      <a:satMod val="130000"/>
                    </a:schemeClr>
                  </a:gs>
                  <a:gs pos="68000">
                    <a:schemeClr val="accent4">
                      <a:tint val="90000"/>
                      <a:satMod val="130000"/>
                    </a:schemeClr>
                  </a:gs>
                  <a:gs pos="100000">
                    <a:schemeClr val="accent4">
                      <a:tint val="70000"/>
                      <a:satMod val="200000"/>
                    </a:schemeClr>
                  </a:gs>
                </a:gsLst>
                <a:lin ang="5400000"/>
              </a:gradFill>
              <a:effectLst>
                <a:outerShdw blurRad="88000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</a:rPr>
            <a:t> 9:12</a:t>
          </a:r>
          <a:endParaRPr lang="es-ES" sz="18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J19"/>
  <sheetViews>
    <sheetView tabSelected="1" workbookViewId="0">
      <selection activeCell="J21" sqref="J21"/>
    </sheetView>
  </sheetViews>
  <sheetFormatPr baseColWidth="10" defaultRowHeight="15" x14ac:dyDescent="0.25"/>
  <cols>
    <col min="3" max="3" width="6.85546875" customWidth="1"/>
    <col min="4" max="4" width="7.28515625" customWidth="1"/>
    <col min="5" max="5" width="7.5703125" customWidth="1"/>
    <col min="6" max="6" width="8" customWidth="1"/>
    <col min="7" max="7" width="6.28515625" customWidth="1"/>
    <col min="8" max="8" width="7.85546875" customWidth="1"/>
    <col min="9" max="9" width="6.42578125" customWidth="1"/>
  </cols>
  <sheetData>
    <row r="5" spans="3:9" ht="15.75" thickBot="1" x14ac:dyDescent="0.3"/>
    <row r="6" spans="3:9" ht="15.75" thickBot="1" x14ac:dyDescent="0.3">
      <c r="C6" s="4" t="s">
        <v>6</v>
      </c>
      <c r="D6" s="5" t="s">
        <v>0</v>
      </c>
      <c r="E6" s="5" t="s">
        <v>1</v>
      </c>
      <c r="F6" s="5" t="s">
        <v>2</v>
      </c>
      <c r="G6" s="5" t="s">
        <v>3</v>
      </c>
      <c r="H6" s="5" t="s">
        <v>4</v>
      </c>
      <c r="I6" s="6" t="s">
        <v>2</v>
      </c>
    </row>
    <row r="7" spans="3:9" x14ac:dyDescent="0.25">
      <c r="C7" s="7" t="s">
        <v>7</v>
      </c>
      <c r="D7" s="10">
        <v>6</v>
      </c>
      <c r="E7" s="10">
        <f>D7/D13</f>
        <v>0.2</v>
      </c>
      <c r="F7" s="10">
        <f>D7/D13*100</f>
        <v>20</v>
      </c>
      <c r="G7" s="14">
        <f>D7</f>
        <v>6</v>
      </c>
      <c r="H7" s="10">
        <f>E7</f>
        <v>0.2</v>
      </c>
      <c r="I7" s="1">
        <f>H7*100</f>
        <v>20</v>
      </c>
    </row>
    <row r="8" spans="3:9" x14ac:dyDescent="0.25">
      <c r="C8" s="8" t="s">
        <v>8</v>
      </c>
      <c r="D8" s="11">
        <v>6</v>
      </c>
      <c r="E8" s="11">
        <f>D8/D13</f>
        <v>0.2</v>
      </c>
      <c r="F8" s="11">
        <f>D8/D13*100</f>
        <v>20</v>
      </c>
      <c r="G8" s="15">
        <f>D7+D8</f>
        <v>12</v>
      </c>
      <c r="H8" s="11">
        <f>E7+E8</f>
        <v>0.4</v>
      </c>
      <c r="I8" s="1">
        <f>H8*100</f>
        <v>40</v>
      </c>
    </row>
    <row r="9" spans="3:9" x14ac:dyDescent="0.25">
      <c r="C9" s="8" t="s">
        <v>9</v>
      </c>
      <c r="D9" s="11">
        <v>4</v>
      </c>
      <c r="E9" s="13">
        <f>D9/D13</f>
        <v>0.13333333333333333</v>
      </c>
      <c r="F9" s="17">
        <f>D9/D13*100</f>
        <v>13.333333333333334</v>
      </c>
      <c r="G9" s="15">
        <f>D7+D8+D9</f>
        <v>16</v>
      </c>
      <c r="H9" s="13">
        <f>E7+E8+E9</f>
        <v>0.53333333333333333</v>
      </c>
      <c r="I9" s="3">
        <f t="shared" ref="I9:I12" si="0">H9*100</f>
        <v>53.333333333333336</v>
      </c>
    </row>
    <row r="10" spans="3:9" x14ac:dyDescent="0.25">
      <c r="C10" s="8" t="s">
        <v>10</v>
      </c>
      <c r="D10" s="11">
        <v>5</v>
      </c>
      <c r="E10" s="13">
        <f>D10/D13</f>
        <v>0.16666666666666666</v>
      </c>
      <c r="F10" s="17">
        <f>D10/D13*100</f>
        <v>16.666666666666664</v>
      </c>
      <c r="G10" s="15">
        <f>D7+D8+D9+D10</f>
        <v>21</v>
      </c>
      <c r="H10" s="13">
        <f>E7+E8+E9+E10</f>
        <v>0.7</v>
      </c>
      <c r="I10" s="1">
        <f t="shared" si="0"/>
        <v>70</v>
      </c>
    </row>
    <row r="11" spans="3:9" x14ac:dyDescent="0.25">
      <c r="C11" s="8" t="s">
        <v>11</v>
      </c>
      <c r="D11" s="11">
        <v>5</v>
      </c>
      <c r="E11" s="13">
        <f>D11/D13</f>
        <v>0.16666666666666666</v>
      </c>
      <c r="F11" s="17">
        <f>D11/D13*100</f>
        <v>16.666666666666664</v>
      </c>
      <c r="G11" s="15">
        <f>D7+D8+D9+D10+D11</f>
        <v>26</v>
      </c>
      <c r="H11" s="13">
        <f>E7+E8+E9+E10+E11</f>
        <v>0.86666666666666659</v>
      </c>
      <c r="I11" s="3">
        <f t="shared" si="0"/>
        <v>86.666666666666657</v>
      </c>
    </row>
    <row r="12" spans="3:9" x14ac:dyDescent="0.25">
      <c r="C12" s="8" t="s">
        <v>12</v>
      </c>
      <c r="D12" s="11">
        <v>4</v>
      </c>
      <c r="E12" s="13">
        <f>D12/D13</f>
        <v>0.13333333333333333</v>
      </c>
      <c r="F12" s="17">
        <f>D12/D13*100</f>
        <v>13.333333333333334</v>
      </c>
      <c r="G12" s="15">
        <f>D7+D8+D9+D10+D11+D12</f>
        <v>30</v>
      </c>
      <c r="H12" s="13">
        <f>E7+E8+E9+E10+E11+E12</f>
        <v>0.99999999999999989</v>
      </c>
      <c r="I12" s="1">
        <f t="shared" si="0"/>
        <v>99.999999999999986</v>
      </c>
    </row>
    <row r="13" spans="3:9" ht="15.75" thickBot="1" x14ac:dyDescent="0.3">
      <c r="C13" s="9" t="s">
        <v>5</v>
      </c>
      <c r="D13" s="12">
        <v>30</v>
      </c>
      <c r="E13" s="12">
        <f>E7+E8+E9+E10+E11+E12</f>
        <v>0.99999999999999989</v>
      </c>
      <c r="F13" s="12">
        <f>F7+F8+F9+F10+F11+F12</f>
        <v>99.999999999999986</v>
      </c>
      <c r="G13" s="16"/>
      <c r="H13" s="12"/>
      <c r="I13" s="2"/>
    </row>
    <row r="19" spans="4:10" ht="31.5" x14ac:dyDescent="0.5">
      <c r="D19" s="19"/>
      <c r="E19" s="18"/>
      <c r="F19" s="18"/>
      <c r="G19" s="18"/>
      <c r="H19" s="18"/>
      <c r="I19" s="18"/>
      <c r="J19" s="1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Lorena</cp:lastModifiedBy>
  <dcterms:created xsi:type="dcterms:W3CDTF">2014-07-15T22:09:36Z</dcterms:created>
  <dcterms:modified xsi:type="dcterms:W3CDTF">2014-07-15T22:51:25Z</dcterms:modified>
</cp:coreProperties>
</file>